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7500"/>
  </bookViews>
  <sheets>
    <sheet name="CONT. DE LOC.DE VEIC" sheetId="1" r:id="rId1"/>
  </sheets>
  <calcPr calcId="124519"/>
</workbook>
</file>

<file path=xl/calcChain.xml><?xml version="1.0" encoding="utf-8"?>
<calcChain xmlns="http://schemas.openxmlformats.org/spreadsheetml/2006/main">
  <c r="R13" i="1"/>
  <c r="S13" s="1"/>
  <c r="X13"/>
  <c r="Y13" s="1"/>
  <c r="AC13"/>
  <c r="AD13"/>
  <c r="R14"/>
  <c r="S14"/>
  <c r="X14"/>
  <c r="Y14"/>
  <c r="AC14"/>
  <c r="AD14"/>
  <c r="R15"/>
  <c r="S15" s="1"/>
  <c r="X15"/>
  <c r="Y15" s="1"/>
  <c r="AC15"/>
  <c r="AD15"/>
  <c r="R16"/>
  <c r="S16" s="1"/>
  <c r="X16"/>
  <c r="Y16" s="1"/>
  <c r="AC16"/>
  <c r="AD16"/>
  <c r="AG14" l="1"/>
  <c r="AH14" s="1"/>
  <c r="AG13"/>
  <c r="AH13" s="1"/>
  <c r="AI14"/>
  <c r="AG16"/>
  <c r="AG15"/>
  <c r="AH15" s="1"/>
  <c r="AI16"/>
  <c r="AH16"/>
  <c r="AI13" l="1"/>
  <c r="AI15"/>
  <c r="AI17" l="1"/>
  <c r="AH17"/>
</calcChain>
</file>

<file path=xl/sharedStrings.xml><?xml version="1.0" encoding="utf-8"?>
<sst xmlns="http://schemas.openxmlformats.org/spreadsheetml/2006/main" count="47" uniqueCount="46">
  <si>
    <t>REGRAS</t>
  </si>
  <si>
    <t>- TODA LOCAÇÃO É MENSAL</t>
  </si>
  <si>
    <t>- MAIS DE 1 MÊS: NÃO RETIRAR NO AEROPORTO ( P/ EVITAR TAXA DE SERVIÇO)</t>
  </si>
  <si>
    <t>- ATÉ 15 DIAS: RETIRAR NO AEROPORTO</t>
  </si>
  <si>
    <t>- ABASTECIMENTO NA DEVOLUÇÃO SEMPRE COM ALCOOL</t>
  </si>
  <si>
    <t>- LOCAÇÃO MENSAL: VEÍCULO SEMPRE SEGURADO (SÓ VEÍCULO)</t>
  </si>
  <si>
    <t>- NAS DEVOLUÇÕES COM DEFEITO O CONTRATO NÃO PODE SER ENCERRADO</t>
  </si>
  <si>
    <t>- COLOCAR NO STATUS A= ATIVO (LOCAÇÃO EM CURSO) S= SOLICITADO ( NÃO RETIRADO AINDA) X= (LOCAÇÃO ENCERRADA)</t>
  </si>
  <si>
    <t>STATUS</t>
  </si>
  <si>
    <t>EMPRESA</t>
  </si>
  <si>
    <t>DT. LOCAÇÃO</t>
  </si>
  <si>
    <t>DT. ENTREGA</t>
  </si>
  <si>
    <t>LOCALIZADOR</t>
  </si>
  <si>
    <t>PROJETO</t>
  </si>
  <si>
    <t>CENTRO DE RESULTADO</t>
  </si>
  <si>
    <t>COLABORADOR</t>
  </si>
  <si>
    <t>DT. VENCIMENTO</t>
  </si>
  <si>
    <t>LOCALIDADE</t>
  </si>
  <si>
    <t>Nº DIÁRIAS</t>
  </si>
  <si>
    <t>VLR DIÁRIA INICIAL</t>
  </si>
  <si>
    <t>PROTEÇÃO VEÍCULO</t>
  </si>
  <si>
    <t>PROTEÇÃO TERCEIROS</t>
  </si>
  <si>
    <t>% DESC. DIÁRIA</t>
  </si>
  <si>
    <t>VLR C/ PROTEÇÃO E DESCONTO</t>
  </si>
  <si>
    <t>VLR TOTAL DIÁRIA</t>
  </si>
  <si>
    <t>Nº HORAS EXTRAS</t>
  </si>
  <si>
    <t>VLR. HORA EXTRA</t>
  </si>
  <si>
    <t>VLR TOTAL HORA EXTRA</t>
  </si>
  <si>
    <t>VALOR / KM</t>
  </si>
  <si>
    <t>PROT. VEÍCULO KM EXCEDENTE</t>
  </si>
  <si>
    <t>VLR. TOTAL KM EXCEDENTE</t>
  </si>
  <si>
    <t>REEMBOLSO</t>
  </si>
  <si>
    <t>% TAXA SERVIÇO</t>
  </si>
  <si>
    <t>VLR.TAXA SERVIÇO</t>
  </si>
  <si>
    <t>VLR. FINAL DIÁRIA</t>
  </si>
  <si>
    <t>TOTAL DA N. F.</t>
  </si>
  <si>
    <t>OBSERVAÇÕES</t>
  </si>
  <si>
    <t xml:space="preserve"> </t>
  </si>
  <si>
    <t>TOTAL</t>
  </si>
  <si>
    <t>Nº FATURA</t>
  </si>
  <si>
    <t>% DESCONTO DIÁRIA</t>
  </si>
  <si>
    <t>VLR. C/ PROT.</t>
  </si>
  <si>
    <t>PROT. VEÍCULO</t>
  </si>
  <si>
    <t>VLR C/ PROT. E DESC.</t>
  </si>
  <si>
    <t>Nº KM EXCEDENTE</t>
  </si>
  <si>
    <t>CONTROLE DE LOCAÇÃO DE VEÍCULOS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</si>
</sst>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dd/mm/yy;@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12"/>
      <name val="Arial"/>
      <family val="2"/>
    </font>
    <font>
      <sz val="9"/>
      <name val="Arial"/>
    </font>
    <font>
      <sz val="10"/>
      <name val="Arial"/>
    </font>
    <font>
      <b/>
      <sz val="10"/>
      <name val="Arial"/>
    </font>
    <font>
      <b/>
      <sz val="10"/>
      <color indexed="12"/>
      <name val="Arial"/>
    </font>
    <font>
      <b/>
      <u/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 applyBorder="1" applyProtection="1">
      <protection hidden="1"/>
    </xf>
    <xf numFmtId="0" fontId="1" fillId="0" borderId="0" xfId="1" applyBorder="1" applyProtection="1">
      <protection hidden="1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6" fillId="0" borderId="0" xfId="0" applyFont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164" fontId="3" fillId="0" borderId="0" xfId="3" applyFont="1" applyFill="1" applyBorder="1" applyAlignment="1" applyProtection="1">
      <alignment horizontal="center"/>
      <protection locked="0"/>
    </xf>
    <xf numFmtId="9" fontId="3" fillId="0" borderId="0" xfId="2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9" fontId="3" fillId="0" borderId="0" xfId="2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protection locked="0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Protection="1">
      <protection locked="0"/>
    </xf>
    <xf numFmtId="0" fontId="12" fillId="2" borderId="1" xfId="1" applyFont="1" applyFill="1" applyBorder="1" applyAlignment="1" applyProtection="1">
      <alignment horizontal="center"/>
      <protection hidden="1"/>
    </xf>
    <xf numFmtId="0" fontId="13" fillId="2" borderId="2" xfId="1" quotePrefix="1" applyFont="1" applyFill="1" applyBorder="1" applyProtection="1">
      <protection hidden="1"/>
    </xf>
    <xf numFmtId="0" fontId="13" fillId="2" borderId="2" xfId="1" applyFont="1" applyFill="1" applyBorder="1" applyProtection="1">
      <protection hidden="1"/>
    </xf>
    <xf numFmtId="0" fontId="13" fillId="2" borderId="2" xfId="1" applyFont="1" applyFill="1" applyBorder="1" applyAlignment="1" applyProtection="1">
      <alignment horizontal="center"/>
      <protection hidden="1"/>
    </xf>
    <xf numFmtId="0" fontId="13" fillId="2" borderId="3" xfId="1" applyFont="1" applyFill="1" applyBorder="1" applyProtection="1">
      <protection hidden="1"/>
    </xf>
    <xf numFmtId="0" fontId="13" fillId="2" borderId="4" xfId="1" applyFont="1" applyFill="1" applyBorder="1" applyProtection="1">
      <protection hidden="1"/>
    </xf>
    <xf numFmtId="0" fontId="13" fillId="2" borderId="0" xfId="1" quotePrefix="1" applyFont="1" applyFill="1" applyBorder="1" applyProtection="1">
      <protection hidden="1"/>
    </xf>
    <xf numFmtId="0" fontId="13" fillId="2" borderId="0" xfId="1" applyFont="1" applyFill="1" applyBorder="1" applyProtection="1">
      <protection hidden="1"/>
    </xf>
    <xf numFmtId="0" fontId="13" fillId="2" borderId="0" xfId="1" applyFont="1" applyFill="1" applyBorder="1" applyAlignment="1" applyProtection="1">
      <alignment horizontal="center"/>
      <protection hidden="1"/>
    </xf>
    <xf numFmtId="0" fontId="13" fillId="2" borderId="5" xfId="1" applyFont="1" applyFill="1" applyBorder="1" applyProtection="1">
      <protection hidden="1"/>
    </xf>
    <xf numFmtId="0" fontId="13" fillId="2" borderId="6" xfId="1" applyFont="1" applyFill="1" applyBorder="1" applyProtection="1">
      <protection hidden="1"/>
    </xf>
    <xf numFmtId="49" fontId="13" fillId="2" borderId="7" xfId="1" applyNumberFormat="1" applyFont="1" applyFill="1" applyBorder="1" applyProtection="1">
      <protection hidden="1"/>
    </xf>
    <xf numFmtId="0" fontId="13" fillId="2" borderId="7" xfId="1" applyFont="1" applyFill="1" applyBorder="1" applyProtection="1">
      <protection hidden="1"/>
    </xf>
    <xf numFmtId="0" fontId="13" fillId="2" borderId="7" xfId="1" applyFont="1" applyFill="1" applyBorder="1" applyAlignment="1" applyProtection="1">
      <alignment horizontal="center"/>
      <protection hidden="1"/>
    </xf>
    <xf numFmtId="0" fontId="13" fillId="2" borderId="8" xfId="1" applyFont="1" applyFill="1" applyBorder="1" applyProtection="1"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165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0" xfId="1" applyNumberFormat="1" applyFont="1" applyFill="1" applyBorder="1" applyAlignment="1" applyProtection="1">
      <alignment horizontal="center" vertical="center"/>
      <protection hidden="1"/>
    </xf>
    <xf numFmtId="0" fontId="5" fillId="0" borderId="10" xfId="1" applyFont="1" applyFill="1" applyBorder="1" applyAlignment="1" applyProtection="1">
      <alignment horizontal="center" vertical="center"/>
      <protection hidden="1"/>
    </xf>
    <xf numFmtId="0" fontId="5" fillId="0" borderId="10" xfId="1" applyFont="1" applyFill="1" applyBorder="1" applyAlignment="1" applyProtection="1">
      <alignment horizontal="center" vertical="center" wrapText="1"/>
      <protection hidden="1"/>
    </xf>
    <xf numFmtId="164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/>
    <xf numFmtId="0" fontId="0" fillId="0" borderId="0" xfId="0" applyProtection="1"/>
    <xf numFmtId="0" fontId="0" fillId="0" borderId="0" xfId="0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/>
        <right/>
        <top/>
        <bottom/>
      </border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95250</xdr:rowOff>
    </xdr:from>
    <xdr:to>
      <xdr:col>3</xdr:col>
      <xdr:colOff>552450</xdr:colOff>
      <xdr:row>8</xdr:row>
      <xdr:rowOff>76200</xdr:rowOff>
    </xdr:to>
    <xdr:pic>
      <xdr:nvPicPr>
        <xdr:cNvPr id="3" name="Imagem 1" descr="logo_ELO_Nov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981075"/>
          <a:ext cx="1400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12:AJ17" totalsRowCount="1" headerRowDxfId="73" dataDxfId="71" headerRowBorderDxfId="72" tableBorderDxfId="70" headerRowCellStyle="Normal 2">
  <autoFilter ref="B12:AJ16">
    <filterColumn colId="4"/>
  </autoFilter>
  <sortState ref="B13:AK39">
    <sortCondition ref="D12:D39"/>
  </sortState>
  <tableColumns count="35">
    <tableColumn id="1" name="STATUS" totalsRowLabel="TOTAL" dataDxfId="69" totalsRowDxfId="68"/>
    <tableColumn id="2" name="EMPRESA" dataDxfId="67" totalsRowDxfId="66"/>
    <tableColumn id="3" name="DT. LOCAÇÃO" dataDxfId="65" totalsRowDxfId="64"/>
    <tableColumn id="4" name="DT. ENTREGA" dataDxfId="63" totalsRowDxfId="62"/>
    <tableColumn id="5" name="LOCALIZADOR" dataDxfId="61" totalsRowDxfId="60"/>
    <tableColumn id="6" name="PROJETO" dataDxfId="59" totalsRowDxfId="58"/>
    <tableColumn id="7" name="CENTRO DE RESULTADO" dataDxfId="57" totalsRowDxfId="56"/>
    <tableColumn id="8" name="COLABORADOR" dataDxfId="55" totalsRowDxfId="54"/>
    <tableColumn id="9" name="DT. VENCIMENTO" dataDxfId="53" totalsRowDxfId="52"/>
    <tableColumn id="10" name="LOCALIDADE" dataDxfId="51" totalsRowDxfId="50"/>
    <tableColumn id="11" name="Nº FATURA" dataDxfId="49" totalsRowDxfId="48"/>
    <tableColumn id="12" name="Nº DIÁRIAS" dataDxfId="47" totalsRowDxfId="46"/>
    <tableColumn id="13" name="VLR DIÁRIA INICIAL" dataDxfId="45" totalsRowDxfId="44" dataCellStyle="Separador de milhares 2"/>
    <tableColumn id="14" name="PROTEÇÃO VEÍCULO" dataDxfId="43" totalsRowDxfId="42" dataCellStyle="Separador de milhares 2"/>
    <tableColumn id="15" name="PROTEÇÃO TERCEIROS" dataDxfId="41" totalsRowDxfId="40" dataCellStyle="Separador de milhares 2"/>
    <tableColumn id="16" name="% DESC. DIÁRIA" dataDxfId="39" totalsRowDxfId="38" dataCellStyle="Porcentagem 2"/>
    <tableColumn id="17" name="VLR C/ PROTEÇÃO E DESCONTO" dataDxfId="37" totalsRowDxfId="36"/>
    <tableColumn id="18" name="VLR TOTAL DIÁRIA" dataDxfId="35" totalsRowDxfId="34"/>
    <tableColumn id="19" name="Nº HORAS EXTRAS" dataDxfId="33" totalsRowDxfId="32"/>
    <tableColumn id="20" name="VLR. HORA EXTRA" dataDxfId="31" totalsRowDxfId="30" dataCellStyle="Separador de milhares 2"/>
    <tableColumn id="21" name="PROT. VEÍCULO" dataDxfId="29" totalsRowDxfId="28" dataCellStyle="Separador de milhares 2"/>
    <tableColumn id="22" name="% DESCONTO DIÁRIA" dataDxfId="27" totalsRowDxfId="26" dataCellStyle="Porcentagem 2"/>
    <tableColumn id="23" name="VLR C/ PROT. E DESC." dataDxfId="25" totalsRowDxfId="24"/>
    <tableColumn id="24" name="VLR TOTAL HORA EXTRA" dataDxfId="23" totalsRowDxfId="22" dataCellStyle="Separador de milhares 2"/>
    <tableColumn id="25" name="Nº KM EXCEDENTE" dataDxfId="21" totalsRowDxfId="20"/>
    <tableColumn id="26" name="VALOR / KM" dataDxfId="19" totalsRowDxfId="18" dataCellStyle="Separador de milhares 2"/>
    <tableColumn id="27" name="PROT. VEÍCULO KM EXCEDENTE" dataDxfId="17" totalsRowDxfId="16" dataCellStyle="Separador de milhares 2"/>
    <tableColumn id="29" name="VLR. C/ PROT." dataDxfId="15" totalsRowDxfId="14"/>
    <tableColumn id="30" name="VLR. TOTAL KM EXCEDENTE" dataDxfId="13" totalsRowDxfId="12" dataCellStyle="Separador de milhares 2"/>
    <tableColumn id="31" name="REEMBOLSO" dataDxfId="11" totalsRowDxfId="10"/>
    <tableColumn id="32" name="% TAXA SERVIÇO" dataDxfId="9" totalsRowDxfId="8" dataCellStyle="Porcentagem 2"/>
    <tableColumn id="33" name="VLR.TAXA SERVIÇO" dataDxfId="7" totalsRowDxfId="6"/>
    <tableColumn id="34" name="VLR. FINAL DIÁRIA" totalsRowFunction="average" dataDxfId="5" totalsRowDxfId="4"/>
    <tableColumn id="35" name="TOTAL DA N. F." totalsRowFunction="sum" dataDxfId="3" totalsRowDxfId="2"/>
    <tableColumn id="36" name="OBSERVAÇÕES" dataDxfId="1" totalsRow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55"/>
  <sheetViews>
    <sheetView showGridLines="0" tabSelected="1" workbookViewId="0">
      <pane ySplit="12" topLeftCell="A13" activePane="bottomLeft" state="frozen"/>
      <selection pane="bottomLeft" activeCell="E21" sqref="E21"/>
    </sheetView>
  </sheetViews>
  <sheetFormatPr defaultRowHeight="15"/>
  <cols>
    <col min="1" max="1" width="3.5703125" customWidth="1"/>
    <col min="2" max="2" width="8.28515625" customWidth="1"/>
    <col min="3" max="3" width="13.42578125" customWidth="1"/>
    <col min="4" max="4" width="12.28515625" customWidth="1"/>
    <col min="5" max="5" width="11.28515625" customWidth="1"/>
    <col min="6" max="6" width="13.140625" customWidth="1"/>
    <col min="7" max="7" width="8.85546875" customWidth="1"/>
    <col min="8" max="8" width="19" customWidth="1"/>
    <col min="9" max="9" width="17" customWidth="1"/>
    <col min="10" max="10" width="11" customWidth="1"/>
    <col min="11" max="11" width="13.5703125" customWidth="1"/>
    <col min="12" max="12" width="9" customWidth="1"/>
    <col min="13" max="13" width="9.85546875" customWidth="1"/>
    <col min="14" max="14" width="9.5703125" customWidth="1"/>
    <col min="15" max="15" width="9.28515625" customWidth="1"/>
    <col min="16" max="16" width="11.85546875" customWidth="1"/>
    <col min="17" max="17" width="9.5703125" customWidth="1"/>
    <col min="18" max="18" width="12.5703125" customWidth="1"/>
    <col min="19" max="19" width="10.28515625" customWidth="1"/>
    <col min="20" max="20" width="8.5703125" customWidth="1"/>
    <col min="21" max="21" width="9.140625" customWidth="1"/>
    <col min="22" max="22" width="10.5703125" customWidth="1"/>
    <col min="23" max="23" width="10.28515625" customWidth="1"/>
    <col min="24" max="25" width="10.42578125" customWidth="1"/>
    <col min="26" max="26" width="10.140625" customWidth="1"/>
    <col min="27" max="27" width="7.7109375" customWidth="1"/>
    <col min="28" max="28" width="11" customWidth="1"/>
    <col min="29" max="29" width="10.28515625" customWidth="1"/>
    <col min="30" max="30" width="10.42578125" customWidth="1"/>
    <col min="31" max="31" width="9.140625" customWidth="1"/>
    <col min="32" max="32" width="11.140625" customWidth="1"/>
    <col min="33" max="33" width="9.140625" customWidth="1"/>
    <col min="34" max="34" width="10.140625" customWidth="1"/>
    <col min="35" max="35" width="11" customWidth="1"/>
    <col min="36" max="36" width="39" bestFit="1" customWidth="1"/>
    <col min="37" max="37" width="40.140625" bestFit="1" customWidth="1"/>
    <col min="38" max="38" width="45.28515625" customWidth="1"/>
  </cols>
  <sheetData>
    <row r="1" spans="1:61" s="1" customFormat="1" ht="15.75" thickBot="1"/>
    <row r="2" spans="1:61" s="1" customFormat="1" ht="23.25" customHeight="1" thickBot="1">
      <c r="F2" s="57" t="s">
        <v>45</v>
      </c>
      <c r="G2" s="58"/>
      <c r="H2" s="58"/>
      <c r="I2" s="58"/>
      <c r="J2" s="58"/>
      <c r="K2" s="58"/>
      <c r="L2" s="58"/>
      <c r="M2" s="58"/>
      <c r="N2" s="58"/>
      <c r="O2" s="59"/>
    </row>
    <row r="3" spans="1:61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>
      <c r="A4" s="2"/>
      <c r="B4" s="56"/>
      <c r="C4" s="56"/>
      <c r="D4" s="56"/>
      <c r="F4" s="32" t="s">
        <v>0</v>
      </c>
      <c r="G4" s="33" t="s">
        <v>1</v>
      </c>
      <c r="H4" s="34"/>
      <c r="I4" s="35"/>
      <c r="J4" s="34"/>
      <c r="K4" s="34"/>
      <c r="L4" s="34"/>
      <c r="M4" s="34"/>
      <c r="N4" s="34"/>
      <c r="O4" s="3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61">
      <c r="A5" s="2"/>
      <c r="B5" s="56"/>
      <c r="C5" s="56"/>
      <c r="D5" s="56"/>
      <c r="F5" s="37"/>
      <c r="G5" s="38" t="s">
        <v>2</v>
      </c>
      <c r="H5" s="39"/>
      <c r="I5" s="40"/>
      <c r="J5" s="39"/>
      <c r="K5" s="39"/>
      <c r="L5" s="39"/>
      <c r="M5" s="39"/>
      <c r="N5" s="39"/>
      <c r="O5" s="4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61">
      <c r="A6" s="2"/>
      <c r="B6" s="56"/>
      <c r="C6" s="56"/>
      <c r="D6" s="56"/>
      <c r="F6" s="37"/>
      <c r="G6" s="38" t="s">
        <v>3</v>
      </c>
      <c r="H6" s="39"/>
      <c r="I6" s="40"/>
      <c r="J6" s="39"/>
      <c r="K6" s="39"/>
      <c r="L6" s="39"/>
      <c r="M6" s="39"/>
      <c r="N6" s="39"/>
      <c r="O6" s="4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61">
      <c r="A7" s="2"/>
      <c r="B7" s="56"/>
      <c r="C7" s="56"/>
      <c r="D7" s="56"/>
      <c r="F7" s="37"/>
      <c r="G7" s="38" t="s">
        <v>4</v>
      </c>
      <c r="H7" s="39"/>
      <c r="I7" s="40"/>
      <c r="J7" s="39"/>
      <c r="K7" s="39"/>
      <c r="L7" s="39"/>
      <c r="M7" s="39"/>
      <c r="N7" s="39"/>
      <c r="O7" s="4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61">
      <c r="A8" s="2"/>
      <c r="B8" s="56"/>
      <c r="C8" s="56"/>
      <c r="D8" s="56"/>
      <c r="F8" s="37"/>
      <c r="G8" s="38" t="s">
        <v>5</v>
      </c>
      <c r="H8" s="39"/>
      <c r="I8" s="40"/>
      <c r="J8" s="39"/>
      <c r="K8" s="39"/>
      <c r="L8" s="39"/>
      <c r="M8" s="39"/>
      <c r="N8" s="39"/>
      <c r="O8" s="4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spans="1:61">
      <c r="A9" s="2"/>
      <c r="B9" s="56"/>
      <c r="C9" s="56"/>
      <c r="D9" s="56"/>
      <c r="F9" s="37"/>
      <c r="G9" s="38" t="s">
        <v>6</v>
      </c>
      <c r="H9" s="39"/>
      <c r="I9" s="40"/>
      <c r="J9" s="39"/>
      <c r="K9" s="39"/>
      <c r="L9" s="39"/>
      <c r="M9" s="39"/>
      <c r="N9" s="39"/>
      <c r="O9" s="4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61" ht="15.75" thickBot="1">
      <c r="A10" s="2"/>
      <c r="F10" s="42"/>
      <c r="G10" s="43" t="s">
        <v>7</v>
      </c>
      <c r="H10" s="44"/>
      <c r="I10" s="45"/>
      <c r="J10" s="44"/>
      <c r="K10" s="44"/>
      <c r="L10" s="44"/>
      <c r="M10" s="44"/>
      <c r="N10" s="44"/>
      <c r="O10" s="4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61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11" customFormat="1" ht="34.5" thickBot="1">
      <c r="A12" s="9"/>
      <c r="B12" s="47" t="s">
        <v>8</v>
      </c>
      <c r="C12" s="48" t="s">
        <v>9</v>
      </c>
      <c r="D12" s="49" t="s">
        <v>10</v>
      </c>
      <c r="E12" s="50" t="s">
        <v>11</v>
      </c>
      <c r="F12" s="51" t="s">
        <v>12</v>
      </c>
      <c r="G12" s="51" t="s">
        <v>13</v>
      </c>
      <c r="H12" s="51" t="s">
        <v>14</v>
      </c>
      <c r="I12" s="51" t="s">
        <v>15</v>
      </c>
      <c r="J12" s="51" t="s">
        <v>16</v>
      </c>
      <c r="K12" s="51" t="s">
        <v>17</v>
      </c>
      <c r="L12" s="51" t="s">
        <v>39</v>
      </c>
      <c r="M12" s="51" t="s">
        <v>18</v>
      </c>
      <c r="N12" s="51" t="s">
        <v>19</v>
      </c>
      <c r="O12" s="51" t="s">
        <v>20</v>
      </c>
      <c r="P12" s="51" t="s">
        <v>21</v>
      </c>
      <c r="Q12" s="51" t="s">
        <v>22</v>
      </c>
      <c r="R12" s="51" t="s">
        <v>23</v>
      </c>
      <c r="S12" s="51" t="s">
        <v>24</v>
      </c>
      <c r="T12" s="51" t="s">
        <v>25</v>
      </c>
      <c r="U12" s="51" t="s">
        <v>26</v>
      </c>
      <c r="V12" s="51" t="s">
        <v>42</v>
      </c>
      <c r="W12" s="51" t="s">
        <v>40</v>
      </c>
      <c r="X12" s="51" t="s">
        <v>43</v>
      </c>
      <c r="Y12" s="51" t="s">
        <v>27</v>
      </c>
      <c r="Z12" s="51" t="s">
        <v>44</v>
      </c>
      <c r="AA12" s="51" t="s">
        <v>28</v>
      </c>
      <c r="AB12" s="51" t="s">
        <v>29</v>
      </c>
      <c r="AC12" s="51" t="s">
        <v>41</v>
      </c>
      <c r="AD12" s="51" t="s">
        <v>30</v>
      </c>
      <c r="AE12" s="51" t="s">
        <v>31</v>
      </c>
      <c r="AF12" s="51" t="s">
        <v>32</v>
      </c>
      <c r="AG12" s="51" t="s">
        <v>33</v>
      </c>
      <c r="AH12" s="52" t="s">
        <v>34</v>
      </c>
      <c r="AI12" s="51" t="s">
        <v>35</v>
      </c>
      <c r="AJ12" s="53" t="s">
        <v>36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61">
      <c r="A13" s="3" t="s">
        <v>37</v>
      </c>
      <c r="B13" s="12"/>
      <c r="C13" s="20"/>
      <c r="D13" s="21"/>
      <c r="E13" s="21"/>
      <c r="F13" s="22"/>
      <c r="G13" s="22"/>
      <c r="H13" s="7"/>
      <c r="I13" s="7"/>
      <c r="J13" s="21"/>
      <c r="K13" s="7"/>
      <c r="L13" s="12"/>
      <c r="M13" s="13"/>
      <c r="N13" s="14"/>
      <c r="O13" s="14"/>
      <c r="P13" s="14"/>
      <c r="Q13" s="15"/>
      <c r="R13" s="16">
        <f t="shared" ref="R13:R14" si="0">N13+O13+P13-(N13)*Q13</f>
        <v>0</v>
      </c>
      <c r="S13" s="16">
        <f t="shared" ref="S13:S14" si="1">M13*R13</f>
        <v>0</v>
      </c>
      <c r="T13" s="13"/>
      <c r="U13" s="14"/>
      <c r="V13" s="14"/>
      <c r="W13" s="17"/>
      <c r="X13" s="16">
        <f t="shared" ref="X13:X14" si="2">IF(T13=0,0,U13+V13/T13-(U13+V13/T13)*W13)</f>
        <v>0</v>
      </c>
      <c r="Y13" s="14">
        <f t="shared" ref="Y13:Y14" si="3">T13*X13</f>
        <v>0</v>
      </c>
      <c r="Z13" s="13"/>
      <c r="AA13" s="14"/>
      <c r="AB13" s="14"/>
      <c r="AC13" s="16">
        <f>IF(Z13=0,0,AA13+AB13/Z13-(AA13+AB13/Z13)*#REF!)</f>
        <v>0</v>
      </c>
      <c r="AD13" s="14">
        <f t="shared" ref="AD13:AD14" si="4">Z13*AA13</f>
        <v>0</v>
      </c>
      <c r="AE13" s="16"/>
      <c r="AF13" s="17"/>
      <c r="AG13" s="16">
        <f t="shared" ref="AG13:AG14" si="5">(S13+Y13+AE13)*AF13</f>
        <v>0</v>
      </c>
      <c r="AH13" s="18">
        <f t="shared" ref="AH13:AH14" si="6">IFERROR((S13+Y13+AD13+AE13+AG13)/(M13+IF(T13&gt;0,1,0)),0)</f>
        <v>0</v>
      </c>
      <c r="AI13" s="19">
        <f t="shared" ref="AI13:AI14" si="7">S13+Y13+AD13+AE13+AG13</f>
        <v>0</v>
      </c>
      <c r="AJ13" s="8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1">
      <c r="A14" s="3"/>
      <c r="B14" s="12"/>
      <c r="C14" s="20"/>
      <c r="D14" s="21"/>
      <c r="E14" s="21"/>
      <c r="F14" s="22"/>
      <c r="G14" s="22"/>
      <c r="H14" s="7"/>
      <c r="I14" s="7"/>
      <c r="J14" s="21"/>
      <c r="K14" s="7"/>
      <c r="L14" s="12"/>
      <c r="M14" s="13"/>
      <c r="N14" s="14"/>
      <c r="O14" s="14"/>
      <c r="P14" s="14"/>
      <c r="Q14" s="15"/>
      <c r="R14" s="16">
        <f t="shared" si="0"/>
        <v>0</v>
      </c>
      <c r="S14" s="16">
        <f t="shared" si="1"/>
        <v>0</v>
      </c>
      <c r="T14" s="13"/>
      <c r="U14" s="14"/>
      <c r="V14" s="14"/>
      <c r="W14" s="17"/>
      <c r="X14" s="16">
        <f t="shared" si="2"/>
        <v>0</v>
      </c>
      <c r="Y14" s="14">
        <f t="shared" si="3"/>
        <v>0</v>
      </c>
      <c r="Z14" s="13"/>
      <c r="AA14" s="14"/>
      <c r="AB14" s="14"/>
      <c r="AC14" s="16">
        <f>IF(Z14=0,0,AA14+AB14/Z14-(AA14+AB14/Z14)*#REF!)</f>
        <v>0</v>
      </c>
      <c r="AD14" s="14">
        <f t="shared" si="4"/>
        <v>0</v>
      </c>
      <c r="AE14" s="16"/>
      <c r="AF14" s="17"/>
      <c r="AG14" s="16">
        <f t="shared" si="5"/>
        <v>0</v>
      </c>
      <c r="AH14" s="18">
        <f t="shared" si="6"/>
        <v>0</v>
      </c>
      <c r="AI14" s="19">
        <f t="shared" si="7"/>
        <v>0</v>
      </c>
      <c r="AJ14" s="8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1">
      <c r="A15" s="3"/>
      <c r="B15" s="12"/>
      <c r="C15" s="20"/>
      <c r="D15" s="21"/>
      <c r="E15" s="21"/>
      <c r="F15" s="22"/>
      <c r="G15" s="22"/>
      <c r="H15" s="7"/>
      <c r="I15" s="7"/>
      <c r="J15" s="21"/>
      <c r="K15" s="7"/>
      <c r="L15" s="12"/>
      <c r="M15" s="13"/>
      <c r="N15" s="14"/>
      <c r="O15" s="14"/>
      <c r="P15" s="14"/>
      <c r="Q15" s="15"/>
      <c r="R15" s="16">
        <f t="shared" ref="R15:R16" si="8">N15+O15+P15-(N15)*Q15</f>
        <v>0</v>
      </c>
      <c r="S15" s="16">
        <f t="shared" ref="S15:S16" si="9">M15*R15</f>
        <v>0</v>
      </c>
      <c r="T15" s="13"/>
      <c r="U15" s="14"/>
      <c r="V15" s="14"/>
      <c r="W15" s="17"/>
      <c r="X15" s="16">
        <f t="shared" ref="X15:X16" si="10">IF(T15=0,0,U15+V15/T15-(U15+V15/T15)*W15)</f>
        <v>0</v>
      </c>
      <c r="Y15" s="14">
        <f t="shared" ref="Y15:Y16" si="11">T15*X15</f>
        <v>0</v>
      </c>
      <c r="Z15" s="13"/>
      <c r="AA15" s="14"/>
      <c r="AB15" s="14"/>
      <c r="AC15" s="16">
        <f>IF(Z15=0,0,AA15+AB15/Z15-(AA15+AB15/Z15)*#REF!)</f>
        <v>0</v>
      </c>
      <c r="AD15" s="14">
        <f t="shared" ref="AD15:AD16" si="12">Z15*AA15</f>
        <v>0</v>
      </c>
      <c r="AE15" s="16"/>
      <c r="AF15" s="17"/>
      <c r="AG15" s="16">
        <f t="shared" ref="AG15:AG16" si="13">(S15+Y15+AE15)*AF15</f>
        <v>0</v>
      </c>
      <c r="AH15" s="18">
        <f t="shared" ref="AH15:AH16" si="14">IFERROR((S15+Y15+AD15+AE15+AG15)/(M15+IF(T15&gt;0,1,0)),0)</f>
        <v>0</v>
      </c>
      <c r="AI15" s="19">
        <f t="shared" ref="AI15:AI16" si="15">S15+Y15+AD15+AE15+AG15</f>
        <v>0</v>
      </c>
      <c r="AJ15" s="8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1">
      <c r="A16" s="3"/>
      <c r="B16" s="12"/>
      <c r="C16" s="20"/>
      <c r="D16" s="21"/>
      <c r="E16" s="21"/>
      <c r="F16" s="22"/>
      <c r="G16" s="22"/>
      <c r="H16" s="7"/>
      <c r="I16" s="7"/>
      <c r="J16" s="21"/>
      <c r="K16" s="7"/>
      <c r="L16" s="12"/>
      <c r="M16" s="13"/>
      <c r="N16" s="14"/>
      <c r="O16" s="14"/>
      <c r="P16" s="14"/>
      <c r="Q16" s="15"/>
      <c r="R16" s="16">
        <f t="shared" si="8"/>
        <v>0</v>
      </c>
      <c r="S16" s="16">
        <f t="shared" si="9"/>
        <v>0</v>
      </c>
      <c r="T16" s="13"/>
      <c r="U16" s="14"/>
      <c r="V16" s="14"/>
      <c r="W16" s="17"/>
      <c r="X16" s="16">
        <f t="shared" si="10"/>
        <v>0</v>
      </c>
      <c r="Y16" s="14">
        <f t="shared" si="11"/>
        <v>0</v>
      </c>
      <c r="Z16" s="13"/>
      <c r="AA16" s="14"/>
      <c r="AB16" s="14"/>
      <c r="AC16" s="16">
        <f>IF(Z16=0,0,AA16+AB16/Z16-(AA16+AB16/Z16)*#REF!)</f>
        <v>0</v>
      </c>
      <c r="AD16" s="14">
        <f t="shared" si="12"/>
        <v>0</v>
      </c>
      <c r="AE16" s="16"/>
      <c r="AF16" s="17"/>
      <c r="AG16" s="16">
        <f t="shared" si="13"/>
        <v>0</v>
      </c>
      <c r="AH16" s="18">
        <f t="shared" si="14"/>
        <v>0</v>
      </c>
      <c r="AI16" s="19">
        <f t="shared" si="15"/>
        <v>0</v>
      </c>
      <c r="AJ16" s="8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>
      <c r="A17" s="3"/>
      <c r="B17" s="23" t="s">
        <v>38</v>
      </c>
      <c r="C17" s="24"/>
      <c r="D17" s="23"/>
      <c r="E17" s="23"/>
      <c r="F17" s="24"/>
      <c r="G17" s="25"/>
      <c r="H17" s="25"/>
      <c r="I17" s="25"/>
      <c r="J17" s="23"/>
      <c r="K17" s="25"/>
      <c r="L17" s="26"/>
      <c r="M17" s="27"/>
      <c r="N17" s="28"/>
      <c r="O17" s="28"/>
      <c r="P17" s="28"/>
      <c r="Q17" s="28"/>
      <c r="R17" s="29"/>
      <c r="S17" s="26"/>
      <c r="T17" s="27"/>
      <c r="U17" s="28"/>
      <c r="V17" s="28"/>
      <c r="W17" s="28"/>
      <c r="X17" s="26"/>
      <c r="Y17" s="28"/>
      <c r="Z17" s="27"/>
      <c r="AA17" s="28"/>
      <c r="AB17" s="28"/>
      <c r="AC17" s="26"/>
      <c r="AD17" s="28"/>
      <c r="AE17" s="26"/>
      <c r="AF17" s="28"/>
      <c r="AG17" s="26"/>
      <c r="AH17" s="30">
        <f>SUBTOTAL(101,[VLR. FINAL DIÁRIA])</f>
        <v>0</v>
      </c>
      <c r="AI17" s="31">
        <f>SUBTOTAL(109,[TOTAL DA N. F.])</f>
        <v>0</v>
      </c>
      <c r="AJ17" s="25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>
      <c r="A27" s="3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>
      <c r="A28" s="3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>
      <c r="A29" s="3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>
      <c r="A30" s="3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>
      <c r="A31" s="3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>
      <c r="A32" s="3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1" s="1" customFormat="1">
      <c r="A33" s="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1" s="1" customFormat="1">
      <c r="A34" s="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1">
      <c r="A35" s="3" t="s">
        <v>37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1">
      <c r="A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1" s="55" customFormat="1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1" s="54" customFormat="1">
      <c r="A38" s="5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61" s="54" customFormat="1">
      <c r="A39" s="5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61" s="54" customFormat="1">
      <c r="A40" s="5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61" s="54" customFormat="1">
      <c r="A41" s="5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61" s="54" customFormat="1">
      <c r="A42" s="5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1:61" s="54" customFormat="1">
      <c r="A43" s="5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1:61" s="54" customFormat="1">
      <c r="A44" s="5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61">
      <c r="A45" s="4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1">
      <c r="A46" s="4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1">
      <c r="A47" s="4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4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4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4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4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4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4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4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>
      <c r="A55" s="4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</sheetData>
  <sheetProtection formatCells="0" formatColumns="0" formatRows="0" insertColumns="0" insertRows="0" insertHyperlinks="0" deleteColumns="0" deleteRows="0" sort="0" autoFilter="0" pivotTables="0"/>
  <mergeCells count="2">
    <mergeCell ref="B4:D9"/>
    <mergeCell ref="F2:O2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&amp;LFOR-13-07/REV.02</oddFooter>
  </headerFooter>
  <rowBreaks count="1" manualBreakCount="1">
    <brk id="22" max="16383" man="1"/>
  </rowBreaks>
  <colBreaks count="1" manualBreakCount="1">
    <brk id="36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CONT. DE LOC.DE VEIC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wanderson.oliveira</dc:creator>
  <cp:lastModifiedBy>roberia.damasceno</cp:lastModifiedBy>
  <cp:lastPrinted>2013-06-05T12:07:50Z</cp:lastPrinted>
  <dcterms:created xsi:type="dcterms:W3CDTF">2013-03-04T12:23:11Z</dcterms:created>
  <dcterms:modified xsi:type="dcterms:W3CDTF">2014-01-24T13:39:24Z</dcterms:modified>
</cp:coreProperties>
</file>